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892043\Desktop\"/>
    </mc:Choice>
  </mc:AlternateContent>
  <bookViews>
    <workbookView xWindow="0" yWindow="0" windowWidth="16965" windowHeight="12870"/>
  </bookViews>
  <sheets>
    <sheet name="2020年11-12月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2" l="1"/>
  <c r="C39" i="2"/>
  <c r="C40" i="2"/>
  <c r="V37" i="2"/>
  <c r="U37" i="2"/>
  <c r="T37" i="2"/>
  <c r="S37" i="2"/>
  <c r="R37" i="2"/>
  <c r="Q37" i="2"/>
  <c r="P37" i="2"/>
  <c r="O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N6" i="2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G37" i="2" l="1"/>
  <c r="E37" i="2"/>
  <c r="C37" i="2"/>
  <c r="B37" i="2"/>
  <c r="I37" i="2" l="1"/>
  <c r="H37" i="2" l="1"/>
  <c r="F37" i="2"/>
  <c r="D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C41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P40" i="2"/>
  <c r="P41" i="2" s="1"/>
</calcChain>
</file>

<file path=xl/comments1.xml><?xml version="1.0" encoding="utf-8"?>
<comments xmlns="http://schemas.openxmlformats.org/spreadsheetml/2006/main">
  <authors>
    <author>富永　一尚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毎月1日の日付を入力すると表の日付が自動生成されます</t>
        </r>
      </text>
    </commen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毎月1日の日付を入力すると表の日付が自動生成されます</t>
        </r>
      </text>
    </comment>
  </commentList>
</comments>
</file>

<file path=xl/sharedStrings.xml><?xml version="1.0" encoding="utf-8"?>
<sst xmlns="http://schemas.openxmlformats.org/spreadsheetml/2006/main" count="94" uniqueCount="40">
  <si>
    <t>推定HbA1c</t>
    <rPh sb="0" eb="2">
      <t>スイテイ</t>
    </rPh>
    <phoneticPr fontId="1"/>
  </si>
  <si>
    <t>優</t>
    <rPh sb="0" eb="1">
      <t>ユウ</t>
    </rPh>
    <phoneticPr fontId="1"/>
  </si>
  <si>
    <t>良</t>
    <rPh sb="0" eb="1">
      <t>リョウ</t>
    </rPh>
    <phoneticPr fontId="1"/>
  </si>
  <si>
    <t>不可</t>
    <rPh sb="0" eb="2">
      <t>フカ</t>
    </rPh>
    <phoneticPr fontId="1"/>
  </si>
  <si>
    <t>5.8未満</t>
    <rPh sb="3" eb="5">
      <t>ミマン</t>
    </rPh>
    <phoneticPr fontId="1"/>
  </si>
  <si>
    <t>8.0以上</t>
    <rPh sb="3" eb="5">
      <t>イジョウ</t>
    </rPh>
    <phoneticPr fontId="1"/>
  </si>
  <si>
    <t>24以上</t>
    <rPh sb="2" eb="4">
      <t>イジョウ</t>
    </rPh>
    <phoneticPr fontId="1"/>
  </si>
  <si>
    <t>17未満</t>
    <rPh sb="2" eb="4">
      <t>ミマン</t>
    </rPh>
    <phoneticPr fontId="1"/>
  </si>
  <si>
    <t>HbA1c=(BS+46.7)÷28.7</t>
    <phoneticPr fontId="1"/>
  </si>
  <si>
    <t>平均</t>
    <rPh sb="0" eb="2">
      <t>ヘイキン</t>
    </rPh>
    <phoneticPr fontId="1"/>
  </si>
  <si>
    <t>朝前</t>
    <rPh sb="0" eb="1">
      <t>アサ</t>
    </rPh>
    <rPh sb="1" eb="2">
      <t>ゼン</t>
    </rPh>
    <phoneticPr fontId="1"/>
  </si>
  <si>
    <t>昼前</t>
    <rPh sb="0" eb="2">
      <t>ヒルマエゼン</t>
    </rPh>
    <phoneticPr fontId="1"/>
  </si>
  <si>
    <t>夕前</t>
    <rPh sb="0" eb="1">
      <t>ユウ</t>
    </rPh>
    <rPh sb="1" eb="2">
      <t>ゼン</t>
    </rPh>
    <phoneticPr fontId="1"/>
  </si>
  <si>
    <t>月平均</t>
    <rPh sb="0" eb="1">
      <t>ツキ</t>
    </rPh>
    <rPh sb="1" eb="3">
      <t>ヘイキン</t>
    </rPh>
    <phoneticPr fontId="1"/>
  </si>
  <si>
    <t>不十分</t>
    <rPh sb="0" eb="3">
      <t>フジュウブン</t>
    </rPh>
    <phoneticPr fontId="1"/>
  </si>
  <si>
    <t>不良</t>
    <rPh sb="0" eb="2">
      <t>フリョウ</t>
    </rPh>
    <phoneticPr fontId="1"/>
  </si>
  <si>
    <t>評価</t>
    <rPh sb="0" eb="2">
      <t>ヒョウカ</t>
    </rPh>
    <phoneticPr fontId="1"/>
  </si>
  <si>
    <t>mg/dL</t>
  </si>
  <si>
    <t>mg/dL</t>
    <phoneticPr fontId="1"/>
  </si>
  <si>
    <t>日付</t>
    <phoneticPr fontId="1"/>
  </si>
  <si>
    <t>朝後</t>
    <rPh sb="0" eb="1">
      <t>アサ</t>
    </rPh>
    <rPh sb="1" eb="2">
      <t>ゴ</t>
    </rPh>
    <phoneticPr fontId="1"/>
  </si>
  <si>
    <t>昼後</t>
    <rPh sb="0" eb="1">
      <t>ヒル</t>
    </rPh>
    <rPh sb="1" eb="2">
      <t>ゴ</t>
    </rPh>
    <phoneticPr fontId="1"/>
  </si>
  <si>
    <t>夕後</t>
    <rPh sb="0" eb="1">
      <t>ユウ</t>
    </rPh>
    <rPh sb="1" eb="2">
      <t>ゴ</t>
    </rPh>
    <phoneticPr fontId="1"/>
  </si>
  <si>
    <t>血糖値自己管理表</t>
    <rPh sb="0" eb="3">
      <t>ケットウチ</t>
    </rPh>
    <rPh sb="3" eb="5">
      <t>ジコ</t>
    </rPh>
    <rPh sb="5" eb="7">
      <t>カンリ</t>
    </rPh>
    <rPh sb="7" eb="8">
      <t>ヒョウ</t>
    </rPh>
    <phoneticPr fontId="1"/>
  </si>
  <si>
    <t>GA=(HbA1c-1.73)÷0.245</t>
    <phoneticPr fontId="1"/>
  </si>
  <si>
    <t>HbA1c</t>
    <phoneticPr fontId="1"/>
  </si>
  <si>
    <t>5.8-6.5</t>
    <phoneticPr fontId="1"/>
  </si>
  <si>
    <t>6.5-7.0</t>
    <phoneticPr fontId="1"/>
  </si>
  <si>
    <t>7.0-8.0</t>
    <phoneticPr fontId="1"/>
  </si>
  <si>
    <t>GA</t>
    <phoneticPr fontId="1"/>
  </si>
  <si>
    <t>17-20</t>
    <phoneticPr fontId="1"/>
  </si>
  <si>
    <t>20-21</t>
    <phoneticPr fontId="1"/>
  </si>
  <si>
    <t>21-24</t>
    <phoneticPr fontId="1"/>
  </si>
  <si>
    <t>食事・運動・</t>
    <phoneticPr fontId="1"/>
  </si>
  <si>
    <t>低血糖など</t>
    <phoneticPr fontId="1"/>
  </si>
  <si>
    <t>平均食前血糖値</t>
    <rPh sb="0" eb="2">
      <t>ヘイキン</t>
    </rPh>
    <rPh sb="2" eb="4">
      <t>ショクゼン</t>
    </rPh>
    <rPh sb="4" eb="7">
      <t>ケットウチ</t>
    </rPh>
    <phoneticPr fontId="1"/>
  </si>
  <si>
    <t>推定ｸﾞﾘｺｱﾙﾌﾞﾐﾝ</t>
    <rPh sb="0" eb="2">
      <t>スイテイ</t>
    </rPh>
    <phoneticPr fontId="1"/>
  </si>
  <si>
    <t>mg/dL</t>
    <phoneticPr fontId="1"/>
  </si>
  <si>
    <t>%</t>
    <phoneticPr fontId="1"/>
  </si>
  <si>
    <t>寝前</t>
    <rPh sb="0" eb="1">
      <t>シン</t>
    </rPh>
    <rPh sb="1" eb="2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</si>
</sst>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年&quot;m&quot;月&quot;;@"/>
    <numFmt numFmtId="177" formatCode="m/d;@"/>
    <numFmt numFmtId="178" formatCode="0_ "/>
    <numFmt numFmtId="179" formatCode="0.0_ "/>
    <numFmt numFmtId="180" formatCode="m/d\(aaa\)"/>
    <numFmt numFmtId="181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80" fontId="0" fillId="0" borderId="2" xfId="0" applyNumberFormat="1" applyBorder="1">
      <alignment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180" fontId="0" fillId="0" borderId="7" xfId="0" applyNumberFormat="1" applyBorder="1">
      <alignment vertical="center"/>
    </xf>
    <xf numFmtId="180" fontId="0" fillId="0" borderId="10" xfId="0" applyNumberFormat="1" applyBorder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6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81" fontId="0" fillId="0" borderId="21" xfId="0" applyNumberFormat="1" applyBorder="1" applyAlignment="1">
      <alignment horizontal="center" vertical="center"/>
    </xf>
    <xf numFmtId="181" fontId="0" fillId="0" borderId="2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8" fontId="0" fillId="0" borderId="30" xfId="0" applyNumberFormat="1" applyBorder="1" applyAlignment="1">
      <alignment horizontal="center" vertical="center"/>
    </xf>
    <xf numFmtId="181" fontId="0" fillId="0" borderId="31" xfId="0" applyNumberFormat="1" applyBorder="1" applyAlignment="1">
      <alignment horizontal="center" vertical="center"/>
    </xf>
    <xf numFmtId="181" fontId="0" fillId="0" borderId="32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81" fontId="0" fillId="0" borderId="36" xfId="0" applyNumberForma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81" fontId="0" fillId="0" borderId="4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78" fontId="0" fillId="0" borderId="35" xfId="0" applyNumberForma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8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8" fontId="0" fillId="0" borderId="53" xfId="0" applyNumberForma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4"/>
  <sheetViews>
    <sheetView tabSelected="1" zoomScaleNormal="100" workbookViewId="0">
      <selection activeCell="A3" sqref="A3:B3"/>
    </sheetView>
  </sheetViews>
  <sheetFormatPr defaultRowHeight="13.5" x14ac:dyDescent="0.15"/>
  <cols>
    <col min="1" max="1" width="9.5" customWidth="1"/>
    <col min="2" max="11" width="6" customWidth="1"/>
    <col min="12" max="13" width="3.125" customWidth="1"/>
    <col min="14" max="14" width="9.5" customWidth="1"/>
    <col min="15" max="24" width="6" customWidth="1"/>
    <col min="25" max="26" width="6.25" customWidth="1"/>
  </cols>
  <sheetData>
    <row r="1" spans="1:24" x14ac:dyDescent="0.15">
      <c r="M1" s="6"/>
    </row>
    <row r="2" spans="1:24" x14ac:dyDescent="0.15">
      <c r="F2" s="11" t="s">
        <v>23</v>
      </c>
      <c r="J2" s="44"/>
      <c r="K2" s="44"/>
      <c r="M2" s="6"/>
      <c r="S2" s="44" t="s">
        <v>23</v>
      </c>
      <c r="W2" s="44"/>
      <c r="X2" s="44"/>
    </row>
    <row r="3" spans="1:24" ht="14.25" thickBot="1" x14ac:dyDescent="0.2">
      <c r="A3" s="45">
        <v>44166</v>
      </c>
      <c r="B3" s="46"/>
      <c r="C3" s="44"/>
      <c r="D3" s="14"/>
      <c r="E3" s="43"/>
      <c r="F3" s="14"/>
      <c r="G3" s="43"/>
      <c r="L3" s="15"/>
      <c r="M3" s="6"/>
      <c r="N3" s="45">
        <v>44197</v>
      </c>
      <c r="O3" s="46"/>
      <c r="P3" s="44"/>
      <c r="Q3" s="43"/>
      <c r="R3" s="43"/>
      <c r="S3" s="43"/>
      <c r="T3" s="43"/>
    </row>
    <row r="4" spans="1:24" ht="14.25" thickTop="1" x14ac:dyDescent="0.15">
      <c r="A4" s="56"/>
      <c r="B4" s="57" t="s">
        <v>10</v>
      </c>
      <c r="C4" s="58" t="s">
        <v>20</v>
      </c>
      <c r="D4" s="59" t="s">
        <v>11</v>
      </c>
      <c r="E4" s="59" t="s">
        <v>21</v>
      </c>
      <c r="F4" s="59" t="s">
        <v>12</v>
      </c>
      <c r="G4" s="60" t="s">
        <v>22</v>
      </c>
      <c r="H4" s="61" t="s">
        <v>39</v>
      </c>
      <c r="I4" s="62" t="s">
        <v>9</v>
      </c>
      <c r="J4" s="47" t="s">
        <v>33</v>
      </c>
      <c r="K4" s="71"/>
      <c r="M4" s="6"/>
      <c r="N4" s="56"/>
      <c r="O4" s="57" t="s">
        <v>10</v>
      </c>
      <c r="P4" s="58" t="s">
        <v>20</v>
      </c>
      <c r="Q4" s="59" t="s">
        <v>11</v>
      </c>
      <c r="R4" s="59" t="s">
        <v>21</v>
      </c>
      <c r="S4" s="59" t="s">
        <v>12</v>
      </c>
      <c r="T4" s="60" t="s">
        <v>22</v>
      </c>
      <c r="U4" s="61" t="s">
        <v>39</v>
      </c>
      <c r="V4" s="62" t="s">
        <v>9</v>
      </c>
      <c r="W4" s="47" t="s">
        <v>33</v>
      </c>
      <c r="X4" s="71"/>
    </row>
    <row r="5" spans="1:24" ht="14.25" thickBot="1" x14ac:dyDescent="0.2">
      <c r="A5" s="13" t="s">
        <v>19</v>
      </c>
      <c r="B5" s="38" t="s">
        <v>18</v>
      </c>
      <c r="C5" s="48" t="s">
        <v>17</v>
      </c>
      <c r="D5" s="39" t="s">
        <v>17</v>
      </c>
      <c r="E5" s="39" t="s">
        <v>17</v>
      </c>
      <c r="F5" s="39" t="s">
        <v>17</v>
      </c>
      <c r="G5" s="42" t="s">
        <v>17</v>
      </c>
      <c r="H5" s="40" t="s">
        <v>17</v>
      </c>
      <c r="I5" s="41" t="s">
        <v>17</v>
      </c>
      <c r="J5" s="72" t="s">
        <v>34</v>
      </c>
      <c r="K5" s="73"/>
      <c r="M5" s="6"/>
      <c r="N5" s="13" t="s">
        <v>19</v>
      </c>
      <c r="O5" s="38" t="s">
        <v>18</v>
      </c>
      <c r="P5" s="48" t="s">
        <v>17</v>
      </c>
      <c r="Q5" s="39" t="s">
        <v>17</v>
      </c>
      <c r="R5" s="39" t="s">
        <v>17</v>
      </c>
      <c r="S5" s="39" t="s">
        <v>17</v>
      </c>
      <c r="T5" s="42" t="s">
        <v>17</v>
      </c>
      <c r="U5" s="40" t="s">
        <v>17</v>
      </c>
      <c r="V5" s="41" t="s">
        <v>17</v>
      </c>
      <c r="W5" s="72" t="s">
        <v>34</v>
      </c>
      <c r="X5" s="73"/>
    </row>
    <row r="6" spans="1:24" x14ac:dyDescent="0.15">
      <c r="A6" s="8">
        <f>A3</f>
        <v>44166</v>
      </c>
      <c r="B6" s="26"/>
      <c r="C6" s="49"/>
      <c r="D6" s="16"/>
      <c r="E6" s="16"/>
      <c r="F6" s="16"/>
      <c r="G6" s="53"/>
      <c r="H6" s="17"/>
      <c r="I6" s="27" t="str">
        <f t="shared" ref="I6:I36" si="0">IFERROR(AVERAGE(B6:H6),"")</f>
        <v/>
      </c>
      <c r="J6" s="69"/>
      <c r="K6" s="70"/>
      <c r="M6" s="6"/>
      <c r="N6" s="8">
        <f>N3</f>
        <v>44197</v>
      </c>
      <c r="O6" s="26"/>
      <c r="P6" s="49"/>
      <c r="Q6" s="16"/>
      <c r="R6" s="16"/>
      <c r="S6" s="16"/>
      <c r="T6" s="53"/>
      <c r="U6" s="17"/>
      <c r="V6" s="27" t="str">
        <f t="shared" ref="V6:V36" si="1">IFERROR(AVERAGE(O6:U6),"")</f>
        <v/>
      </c>
      <c r="W6" s="69"/>
      <c r="X6" s="70"/>
    </row>
    <row r="7" spans="1:24" x14ac:dyDescent="0.15">
      <c r="A7" s="4">
        <f>A6+1</f>
        <v>44167</v>
      </c>
      <c r="B7" s="28"/>
      <c r="C7" s="50"/>
      <c r="D7" s="18"/>
      <c r="E7" s="18"/>
      <c r="F7" s="18"/>
      <c r="G7" s="54"/>
      <c r="H7" s="19"/>
      <c r="I7" s="29" t="str">
        <f t="shared" si="0"/>
        <v/>
      </c>
      <c r="J7" s="63"/>
      <c r="K7" s="64"/>
      <c r="M7" s="6"/>
      <c r="N7" s="4">
        <f>N6+1</f>
        <v>44198</v>
      </c>
      <c r="O7" s="28"/>
      <c r="P7" s="50"/>
      <c r="Q7" s="18"/>
      <c r="R7" s="18"/>
      <c r="S7" s="18"/>
      <c r="T7" s="54"/>
      <c r="U7" s="19"/>
      <c r="V7" s="29" t="str">
        <f t="shared" si="1"/>
        <v/>
      </c>
      <c r="W7" s="63"/>
      <c r="X7" s="64"/>
    </row>
    <row r="8" spans="1:24" x14ac:dyDescent="0.15">
      <c r="A8" s="4">
        <f t="shared" ref="A8:A36" si="2">A7+1</f>
        <v>44168</v>
      </c>
      <c r="B8" s="28"/>
      <c r="C8" s="50"/>
      <c r="D8" s="18"/>
      <c r="E8" s="18"/>
      <c r="F8" s="18"/>
      <c r="G8" s="54"/>
      <c r="H8" s="19"/>
      <c r="I8" s="29" t="str">
        <f t="shared" si="0"/>
        <v/>
      </c>
      <c r="J8" s="63"/>
      <c r="K8" s="64"/>
      <c r="M8" s="6"/>
      <c r="N8" s="4">
        <f t="shared" ref="N8:N36" si="3">N7+1</f>
        <v>44199</v>
      </c>
      <c r="O8" s="28"/>
      <c r="P8" s="50"/>
      <c r="Q8" s="18"/>
      <c r="R8" s="18"/>
      <c r="S8" s="18"/>
      <c r="T8" s="54"/>
      <c r="U8" s="19"/>
      <c r="V8" s="29" t="str">
        <f t="shared" si="1"/>
        <v/>
      </c>
      <c r="W8" s="63"/>
      <c r="X8" s="64"/>
    </row>
    <row r="9" spans="1:24" x14ac:dyDescent="0.15">
      <c r="A9" s="4">
        <f t="shared" si="2"/>
        <v>44169</v>
      </c>
      <c r="B9" s="28"/>
      <c r="C9" s="50"/>
      <c r="D9" s="18"/>
      <c r="E9" s="18"/>
      <c r="F9" s="18"/>
      <c r="G9" s="54"/>
      <c r="H9" s="19"/>
      <c r="I9" s="29" t="str">
        <f t="shared" si="0"/>
        <v/>
      </c>
      <c r="J9" s="63"/>
      <c r="K9" s="64"/>
      <c r="M9" s="6"/>
      <c r="N9" s="4">
        <f t="shared" si="3"/>
        <v>44200</v>
      </c>
      <c r="O9" s="28"/>
      <c r="P9" s="50"/>
      <c r="Q9" s="18"/>
      <c r="R9" s="18"/>
      <c r="S9" s="18"/>
      <c r="T9" s="54"/>
      <c r="U9" s="19"/>
      <c r="V9" s="29" t="str">
        <f t="shared" si="1"/>
        <v/>
      </c>
      <c r="W9" s="63"/>
      <c r="X9" s="64"/>
    </row>
    <row r="10" spans="1:24" x14ac:dyDescent="0.15">
      <c r="A10" s="4">
        <f t="shared" si="2"/>
        <v>44170</v>
      </c>
      <c r="B10" s="28"/>
      <c r="C10" s="50"/>
      <c r="D10" s="18"/>
      <c r="E10" s="18"/>
      <c r="F10" s="18"/>
      <c r="G10" s="54"/>
      <c r="H10" s="19"/>
      <c r="I10" s="29" t="str">
        <f t="shared" si="0"/>
        <v/>
      </c>
      <c r="J10" s="63"/>
      <c r="K10" s="64"/>
      <c r="M10" s="6"/>
      <c r="N10" s="4">
        <f t="shared" si="3"/>
        <v>44201</v>
      </c>
      <c r="O10" s="28"/>
      <c r="P10" s="50"/>
      <c r="Q10" s="18"/>
      <c r="R10" s="18"/>
      <c r="S10" s="18"/>
      <c r="T10" s="54"/>
      <c r="U10" s="19"/>
      <c r="V10" s="29" t="str">
        <f t="shared" si="1"/>
        <v/>
      </c>
      <c r="W10" s="63"/>
      <c r="X10" s="64"/>
    </row>
    <row r="11" spans="1:24" x14ac:dyDescent="0.15">
      <c r="A11" s="4">
        <f t="shared" si="2"/>
        <v>44171</v>
      </c>
      <c r="B11" s="28"/>
      <c r="C11" s="50"/>
      <c r="D11" s="18"/>
      <c r="E11" s="18"/>
      <c r="F11" s="18"/>
      <c r="G11" s="54"/>
      <c r="H11" s="19"/>
      <c r="I11" s="29" t="str">
        <f t="shared" si="0"/>
        <v/>
      </c>
      <c r="J11" s="63"/>
      <c r="K11" s="64"/>
      <c r="M11" s="6"/>
      <c r="N11" s="4">
        <f t="shared" si="3"/>
        <v>44202</v>
      </c>
      <c r="O11" s="28"/>
      <c r="P11" s="50"/>
      <c r="Q11" s="18"/>
      <c r="R11" s="18"/>
      <c r="S11" s="18"/>
      <c r="T11" s="54"/>
      <c r="U11" s="19"/>
      <c r="V11" s="29" t="str">
        <f t="shared" si="1"/>
        <v/>
      </c>
      <c r="W11" s="63"/>
      <c r="X11" s="64"/>
    </row>
    <row r="12" spans="1:24" x14ac:dyDescent="0.15">
      <c r="A12" s="4">
        <f t="shared" si="2"/>
        <v>44172</v>
      </c>
      <c r="B12" s="28"/>
      <c r="C12" s="50"/>
      <c r="D12" s="18"/>
      <c r="E12" s="18"/>
      <c r="F12" s="18"/>
      <c r="G12" s="54"/>
      <c r="H12" s="19"/>
      <c r="I12" s="29" t="str">
        <f t="shared" si="0"/>
        <v/>
      </c>
      <c r="J12" s="63"/>
      <c r="K12" s="64"/>
      <c r="M12" s="6"/>
      <c r="N12" s="4">
        <f t="shared" si="3"/>
        <v>44203</v>
      </c>
      <c r="O12" s="28"/>
      <c r="P12" s="50"/>
      <c r="Q12" s="18"/>
      <c r="R12" s="18"/>
      <c r="S12" s="18"/>
      <c r="T12" s="54"/>
      <c r="U12" s="19"/>
      <c r="V12" s="29" t="str">
        <f t="shared" si="1"/>
        <v/>
      </c>
      <c r="W12" s="63"/>
      <c r="X12" s="64"/>
    </row>
    <row r="13" spans="1:24" x14ac:dyDescent="0.15">
      <c r="A13" s="4">
        <f t="shared" si="2"/>
        <v>44173</v>
      </c>
      <c r="B13" s="28"/>
      <c r="C13" s="50"/>
      <c r="D13" s="18"/>
      <c r="E13" s="18"/>
      <c r="F13" s="18"/>
      <c r="G13" s="54"/>
      <c r="H13" s="19"/>
      <c r="I13" s="29" t="str">
        <f t="shared" si="0"/>
        <v/>
      </c>
      <c r="J13" s="63"/>
      <c r="K13" s="64"/>
      <c r="M13" s="6"/>
      <c r="N13" s="4">
        <f t="shared" si="3"/>
        <v>44204</v>
      </c>
      <c r="O13" s="28"/>
      <c r="P13" s="50"/>
      <c r="Q13" s="18"/>
      <c r="R13" s="18"/>
      <c r="S13" s="18"/>
      <c r="T13" s="54"/>
      <c r="U13" s="19"/>
      <c r="V13" s="29" t="str">
        <f t="shared" si="1"/>
        <v/>
      </c>
      <c r="W13" s="63"/>
      <c r="X13" s="64"/>
    </row>
    <row r="14" spans="1:24" x14ac:dyDescent="0.15">
      <c r="A14" s="4">
        <f t="shared" si="2"/>
        <v>44174</v>
      </c>
      <c r="B14" s="28"/>
      <c r="C14" s="50"/>
      <c r="D14" s="18"/>
      <c r="E14" s="18"/>
      <c r="F14" s="18"/>
      <c r="G14" s="54"/>
      <c r="H14" s="19"/>
      <c r="I14" s="29" t="str">
        <f t="shared" si="0"/>
        <v/>
      </c>
      <c r="J14" s="63"/>
      <c r="K14" s="64"/>
      <c r="M14" s="6"/>
      <c r="N14" s="4">
        <f t="shared" si="3"/>
        <v>44205</v>
      </c>
      <c r="O14" s="28"/>
      <c r="P14" s="50"/>
      <c r="Q14" s="18"/>
      <c r="R14" s="18"/>
      <c r="S14" s="18"/>
      <c r="T14" s="54"/>
      <c r="U14" s="19"/>
      <c r="V14" s="29" t="str">
        <f t="shared" si="1"/>
        <v/>
      </c>
      <c r="W14" s="63"/>
      <c r="X14" s="64"/>
    </row>
    <row r="15" spans="1:24" x14ac:dyDescent="0.15">
      <c r="A15" s="4">
        <f t="shared" si="2"/>
        <v>44175</v>
      </c>
      <c r="B15" s="28"/>
      <c r="C15" s="50"/>
      <c r="D15" s="18"/>
      <c r="E15" s="18"/>
      <c r="F15" s="18"/>
      <c r="G15" s="54"/>
      <c r="H15" s="19"/>
      <c r="I15" s="29" t="str">
        <f t="shared" si="0"/>
        <v/>
      </c>
      <c r="J15" s="63"/>
      <c r="K15" s="64"/>
      <c r="M15" s="6"/>
      <c r="N15" s="4">
        <f t="shared" si="3"/>
        <v>44206</v>
      </c>
      <c r="O15" s="28"/>
      <c r="P15" s="50"/>
      <c r="Q15" s="18"/>
      <c r="R15" s="18"/>
      <c r="S15" s="18"/>
      <c r="T15" s="54"/>
      <c r="U15" s="19"/>
      <c r="V15" s="29" t="str">
        <f t="shared" si="1"/>
        <v/>
      </c>
      <c r="W15" s="63"/>
      <c r="X15" s="64"/>
    </row>
    <row r="16" spans="1:24" x14ac:dyDescent="0.15">
      <c r="A16" s="4">
        <f t="shared" si="2"/>
        <v>44176</v>
      </c>
      <c r="B16" s="28"/>
      <c r="C16" s="50"/>
      <c r="D16" s="18"/>
      <c r="E16" s="18"/>
      <c r="F16" s="18"/>
      <c r="G16" s="54"/>
      <c r="H16" s="19"/>
      <c r="I16" s="29" t="str">
        <f t="shared" si="0"/>
        <v/>
      </c>
      <c r="J16" s="63"/>
      <c r="K16" s="64"/>
      <c r="M16" s="6"/>
      <c r="N16" s="4">
        <f t="shared" si="3"/>
        <v>44207</v>
      </c>
      <c r="O16" s="28"/>
      <c r="P16" s="50"/>
      <c r="Q16" s="18"/>
      <c r="R16" s="18"/>
      <c r="S16" s="18"/>
      <c r="T16" s="54"/>
      <c r="U16" s="19"/>
      <c r="V16" s="29" t="str">
        <f t="shared" si="1"/>
        <v/>
      </c>
      <c r="W16" s="63"/>
      <c r="X16" s="64"/>
    </row>
    <row r="17" spans="1:24" x14ac:dyDescent="0.15">
      <c r="A17" s="4">
        <f t="shared" si="2"/>
        <v>44177</v>
      </c>
      <c r="B17" s="28"/>
      <c r="C17" s="50"/>
      <c r="D17" s="18"/>
      <c r="E17" s="18"/>
      <c r="F17" s="18"/>
      <c r="G17" s="54"/>
      <c r="H17" s="19"/>
      <c r="I17" s="29" t="str">
        <f t="shared" si="0"/>
        <v/>
      </c>
      <c r="J17" s="63"/>
      <c r="K17" s="64"/>
      <c r="M17" s="6"/>
      <c r="N17" s="4">
        <f t="shared" si="3"/>
        <v>44208</v>
      </c>
      <c r="O17" s="28"/>
      <c r="P17" s="50"/>
      <c r="Q17" s="18"/>
      <c r="R17" s="18"/>
      <c r="S17" s="18"/>
      <c r="T17" s="54"/>
      <c r="U17" s="19"/>
      <c r="V17" s="29" t="str">
        <f t="shared" si="1"/>
        <v/>
      </c>
      <c r="W17" s="63"/>
      <c r="X17" s="64"/>
    </row>
    <row r="18" spans="1:24" x14ac:dyDescent="0.15">
      <c r="A18" s="4">
        <f t="shared" si="2"/>
        <v>44178</v>
      </c>
      <c r="B18" s="28"/>
      <c r="C18" s="50"/>
      <c r="D18" s="18"/>
      <c r="E18" s="18"/>
      <c r="F18" s="18"/>
      <c r="G18" s="54"/>
      <c r="H18" s="19"/>
      <c r="I18" s="29" t="str">
        <f t="shared" si="0"/>
        <v/>
      </c>
      <c r="J18" s="63"/>
      <c r="K18" s="64"/>
      <c r="M18" s="6"/>
      <c r="N18" s="4">
        <f t="shared" si="3"/>
        <v>44209</v>
      </c>
      <c r="O18" s="28"/>
      <c r="P18" s="50"/>
      <c r="Q18" s="18"/>
      <c r="R18" s="18"/>
      <c r="S18" s="18"/>
      <c r="T18" s="54"/>
      <c r="U18" s="19"/>
      <c r="V18" s="29" t="str">
        <f t="shared" si="1"/>
        <v/>
      </c>
      <c r="W18" s="63"/>
      <c r="X18" s="64"/>
    </row>
    <row r="19" spans="1:24" x14ac:dyDescent="0.15">
      <c r="A19" s="4">
        <f t="shared" si="2"/>
        <v>44179</v>
      </c>
      <c r="B19" s="28"/>
      <c r="C19" s="50"/>
      <c r="D19" s="18"/>
      <c r="E19" s="18"/>
      <c r="F19" s="18"/>
      <c r="G19" s="54"/>
      <c r="H19" s="19"/>
      <c r="I19" s="29" t="str">
        <f t="shared" si="0"/>
        <v/>
      </c>
      <c r="J19" s="63"/>
      <c r="K19" s="64"/>
      <c r="M19" s="6"/>
      <c r="N19" s="4">
        <f t="shared" si="3"/>
        <v>44210</v>
      </c>
      <c r="O19" s="28"/>
      <c r="P19" s="50"/>
      <c r="Q19" s="18"/>
      <c r="R19" s="18"/>
      <c r="S19" s="18"/>
      <c r="T19" s="54"/>
      <c r="U19" s="19"/>
      <c r="V19" s="29" t="str">
        <f t="shared" si="1"/>
        <v/>
      </c>
      <c r="W19" s="63"/>
      <c r="X19" s="64"/>
    </row>
    <row r="20" spans="1:24" x14ac:dyDescent="0.15">
      <c r="A20" s="4">
        <f t="shared" si="2"/>
        <v>44180</v>
      </c>
      <c r="B20" s="28"/>
      <c r="C20" s="50"/>
      <c r="D20" s="18"/>
      <c r="E20" s="18"/>
      <c r="F20" s="18"/>
      <c r="G20" s="54"/>
      <c r="H20" s="19"/>
      <c r="I20" s="29" t="str">
        <f t="shared" si="0"/>
        <v/>
      </c>
      <c r="J20" s="63"/>
      <c r="K20" s="64"/>
      <c r="M20" s="6"/>
      <c r="N20" s="4">
        <f t="shared" si="3"/>
        <v>44211</v>
      </c>
      <c r="O20" s="28"/>
      <c r="P20" s="50"/>
      <c r="Q20" s="18"/>
      <c r="R20" s="18"/>
      <c r="S20" s="18"/>
      <c r="T20" s="54"/>
      <c r="U20" s="19"/>
      <c r="V20" s="29" t="str">
        <f t="shared" si="1"/>
        <v/>
      </c>
      <c r="W20" s="63"/>
      <c r="X20" s="64"/>
    </row>
    <row r="21" spans="1:24" x14ac:dyDescent="0.15">
      <c r="A21" s="4">
        <f t="shared" si="2"/>
        <v>44181</v>
      </c>
      <c r="B21" s="28"/>
      <c r="C21" s="50"/>
      <c r="D21" s="18"/>
      <c r="E21" s="18"/>
      <c r="F21" s="18"/>
      <c r="G21" s="54"/>
      <c r="H21" s="19"/>
      <c r="I21" s="29" t="str">
        <f t="shared" si="0"/>
        <v/>
      </c>
      <c r="J21" s="63"/>
      <c r="K21" s="64"/>
      <c r="M21" s="6"/>
      <c r="N21" s="4">
        <f t="shared" si="3"/>
        <v>44212</v>
      </c>
      <c r="O21" s="28"/>
      <c r="P21" s="50"/>
      <c r="Q21" s="18"/>
      <c r="R21" s="18"/>
      <c r="S21" s="18"/>
      <c r="T21" s="54"/>
      <c r="U21" s="19"/>
      <c r="V21" s="29" t="str">
        <f t="shared" si="1"/>
        <v/>
      </c>
      <c r="W21" s="63"/>
      <c r="X21" s="64"/>
    </row>
    <row r="22" spans="1:24" x14ac:dyDescent="0.15">
      <c r="A22" s="4">
        <f t="shared" si="2"/>
        <v>44182</v>
      </c>
      <c r="B22" s="28"/>
      <c r="C22" s="50"/>
      <c r="D22" s="18"/>
      <c r="E22" s="18"/>
      <c r="F22" s="18"/>
      <c r="G22" s="54"/>
      <c r="H22" s="19"/>
      <c r="I22" s="29" t="str">
        <f t="shared" si="0"/>
        <v/>
      </c>
      <c r="J22" s="63"/>
      <c r="K22" s="64"/>
      <c r="M22" s="6"/>
      <c r="N22" s="4">
        <f t="shared" si="3"/>
        <v>44213</v>
      </c>
      <c r="O22" s="28"/>
      <c r="P22" s="50"/>
      <c r="Q22" s="18"/>
      <c r="R22" s="18"/>
      <c r="S22" s="18"/>
      <c r="T22" s="54"/>
      <c r="U22" s="19"/>
      <c r="V22" s="29" t="str">
        <f t="shared" si="1"/>
        <v/>
      </c>
      <c r="W22" s="63"/>
      <c r="X22" s="64"/>
    </row>
    <row r="23" spans="1:24" x14ac:dyDescent="0.15">
      <c r="A23" s="4">
        <f t="shared" si="2"/>
        <v>44183</v>
      </c>
      <c r="B23" s="28"/>
      <c r="C23" s="50"/>
      <c r="D23" s="18"/>
      <c r="E23" s="18"/>
      <c r="F23" s="18"/>
      <c r="G23" s="54"/>
      <c r="H23" s="19"/>
      <c r="I23" s="29" t="str">
        <f t="shared" si="0"/>
        <v/>
      </c>
      <c r="J23" s="63"/>
      <c r="K23" s="64"/>
      <c r="M23" s="6"/>
      <c r="N23" s="4">
        <f t="shared" si="3"/>
        <v>44214</v>
      </c>
      <c r="O23" s="28"/>
      <c r="P23" s="50"/>
      <c r="Q23" s="18"/>
      <c r="R23" s="18"/>
      <c r="S23" s="18"/>
      <c r="T23" s="54"/>
      <c r="U23" s="19"/>
      <c r="V23" s="29" t="str">
        <f t="shared" si="1"/>
        <v/>
      </c>
      <c r="W23" s="63"/>
      <c r="X23" s="64"/>
    </row>
    <row r="24" spans="1:24" x14ac:dyDescent="0.15">
      <c r="A24" s="4">
        <f t="shared" si="2"/>
        <v>44184</v>
      </c>
      <c r="B24" s="28"/>
      <c r="C24" s="50"/>
      <c r="D24" s="18"/>
      <c r="E24" s="18"/>
      <c r="F24" s="18"/>
      <c r="G24" s="54"/>
      <c r="H24" s="19"/>
      <c r="I24" s="29" t="str">
        <f t="shared" si="0"/>
        <v/>
      </c>
      <c r="J24" s="63"/>
      <c r="K24" s="64"/>
      <c r="M24" s="6"/>
      <c r="N24" s="4">
        <f t="shared" si="3"/>
        <v>44215</v>
      </c>
      <c r="O24" s="28"/>
      <c r="P24" s="50"/>
      <c r="Q24" s="18"/>
      <c r="R24" s="18"/>
      <c r="S24" s="18"/>
      <c r="T24" s="54"/>
      <c r="U24" s="19"/>
      <c r="V24" s="29" t="str">
        <f t="shared" si="1"/>
        <v/>
      </c>
      <c r="W24" s="63"/>
      <c r="X24" s="64"/>
    </row>
    <row r="25" spans="1:24" x14ac:dyDescent="0.15">
      <c r="A25" s="4">
        <f t="shared" si="2"/>
        <v>44185</v>
      </c>
      <c r="B25" s="28"/>
      <c r="C25" s="50"/>
      <c r="D25" s="18"/>
      <c r="E25" s="18"/>
      <c r="F25" s="18"/>
      <c r="G25" s="54"/>
      <c r="H25" s="19"/>
      <c r="I25" s="29" t="str">
        <f t="shared" si="0"/>
        <v/>
      </c>
      <c r="J25" s="63"/>
      <c r="K25" s="64"/>
      <c r="M25" s="6"/>
      <c r="N25" s="4">
        <f t="shared" si="3"/>
        <v>44216</v>
      </c>
      <c r="O25" s="28"/>
      <c r="P25" s="50"/>
      <c r="Q25" s="18"/>
      <c r="R25" s="18"/>
      <c r="S25" s="18"/>
      <c r="T25" s="54"/>
      <c r="U25" s="19"/>
      <c r="V25" s="29" t="str">
        <f t="shared" si="1"/>
        <v/>
      </c>
      <c r="W25" s="63"/>
      <c r="X25" s="64"/>
    </row>
    <row r="26" spans="1:24" x14ac:dyDescent="0.15">
      <c r="A26" s="4">
        <f t="shared" si="2"/>
        <v>44186</v>
      </c>
      <c r="B26" s="28"/>
      <c r="C26" s="50"/>
      <c r="D26" s="18"/>
      <c r="E26" s="18"/>
      <c r="F26" s="18"/>
      <c r="G26" s="54"/>
      <c r="H26" s="19"/>
      <c r="I26" s="29" t="str">
        <f t="shared" si="0"/>
        <v/>
      </c>
      <c r="J26" s="63"/>
      <c r="K26" s="64"/>
      <c r="M26" s="6"/>
      <c r="N26" s="4">
        <f t="shared" si="3"/>
        <v>44217</v>
      </c>
      <c r="O26" s="28"/>
      <c r="P26" s="50"/>
      <c r="Q26" s="18"/>
      <c r="R26" s="18"/>
      <c r="S26" s="18"/>
      <c r="T26" s="54"/>
      <c r="U26" s="19"/>
      <c r="V26" s="29" t="str">
        <f t="shared" si="1"/>
        <v/>
      </c>
      <c r="W26" s="63"/>
      <c r="X26" s="64"/>
    </row>
    <row r="27" spans="1:24" x14ac:dyDescent="0.15">
      <c r="A27" s="4">
        <f t="shared" si="2"/>
        <v>44187</v>
      </c>
      <c r="B27" s="28"/>
      <c r="C27" s="50"/>
      <c r="D27" s="18"/>
      <c r="E27" s="18"/>
      <c r="F27" s="18"/>
      <c r="G27" s="54"/>
      <c r="H27" s="19"/>
      <c r="I27" s="29" t="str">
        <f t="shared" si="0"/>
        <v/>
      </c>
      <c r="J27" s="63"/>
      <c r="K27" s="64"/>
      <c r="M27" s="6"/>
      <c r="N27" s="4">
        <f t="shared" si="3"/>
        <v>44218</v>
      </c>
      <c r="O27" s="28"/>
      <c r="P27" s="50"/>
      <c r="Q27" s="18"/>
      <c r="R27" s="18"/>
      <c r="S27" s="18"/>
      <c r="T27" s="54"/>
      <c r="U27" s="19"/>
      <c r="V27" s="29" t="str">
        <f t="shared" si="1"/>
        <v/>
      </c>
      <c r="W27" s="63"/>
      <c r="X27" s="64"/>
    </row>
    <row r="28" spans="1:24" x14ac:dyDescent="0.15">
      <c r="A28" s="4">
        <f t="shared" si="2"/>
        <v>44188</v>
      </c>
      <c r="B28" s="28"/>
      <c r="C28" s="50"/>
      <c r="D28" s="18"/>
      <c r="E28" s="18"/>
      <c r="F28" s="18"/>
      <c r="G28" s="54"/>
      <c r="H28" s="19"/>
      <c r="I28" s="29" t="str">
        <f t="shared" si="0"/>
        <v/>
      </c>
      <c r="J28" s="63"/>
      <c r="K28" s="64"/>
      <c r="M28" s="6"/>
      <c r="N28" s="4">
        <f t="shared" si="3"/>
        <v>44219</v>
      </c>
      <c r="O28" s="28"/>
      <c r="P28" s="50"/>
      <c r="Q28" s="18"/>
      <c r="R28" s="18"/>
      <c r="S28" s="18"/>
      <c r="T28" s="54"/>
      <c r="U28" s="19"/>
      <c r="V28" s="29" t="str">
        <f t="shared" si="1"/>
        <v/>
      </c>
      <c r="W28" s="63"/>
      <c r="X28" s="64"/>
    </row>
    <row r="29" spans="1:24" x14ac:dyDescent="0.15">
      <c r="A29" s="4">
        <f t="shared" si="2"/>
        <v>44189</v>
      </c>
      <c r="B29" s="28"/>
      <c r="C29" s="50"/>
      <c r="D29" s="18"/>
      <c r="E29" s="18"/>
      <c r="F29" s="18"/>
      <c r="G29" s="54"/>
      <c r="H29" s="19"/>
      <c r="I29" s="29" t="str">
        <f t="shared" si="0"/>
        <v/>
      </c>
      <c r="J29" s="63"/>
      <c r="K29" s="64"/>
      <c r="M29" s="6"/>
      <c r="N29" s="4">
        <f t="shared" si="3"/>
        <v>44220</v>
      </c>
      <c r="O29" s="28"/>
      <c r="P29" s="50"/>
      <c r="Q29" s="18"/>
      <c r="R29" s="18"/>
      <c r="S29" s="18"/>
      <c r="T29" s="54"/>
      <c r="U29" s="19"/>
      <c r="V29" s="29" t="str">
        <f t="shared" si="1"/>
        <v/>
      </c>
      <c r="W29" s="63"/>
      <c r="X29" s="64"/>
    </row>
    <row r="30" spans="1:24" x14ac:dyDescent="0.15">
      <c r="A30" s="4">
        <f t="shared" si="2"/>
        <v>44190</v>
      </c>
      <c r="B30" s="28"/>
      <c r="C30" s="50"/>
      <c r="D30" s="18"/>
      <c r="E30" s="18"/>
      <c r="F30" s="18"/>
      <c r="G30" s="54"/>
      <c r="H30" s="19"/>
      <c r="I30" s="29" t="str">
        <f t="shared" si="0"/>
        <v/>
      </c>
      <c r="J30" s="63"/>
      <c r="K30" s="64"/>
      <c r="M30" s="6"/>
      <c r="N30" s="4">
        <f t="shared" si="3"/>
        <v>44221</v>
      </c>
      <c r="O30" s="28"/>
      <c r="P30" s="50"/>
      <c r="Q30" s="18"/>
      <c r="R30" s="18"/>
      <c r="S30" s="18"/>
      <c r="T30" s="54"/>
      <c r="U30" s="19"/>
      <c r="V30" s="29" t="str">
        <f t="shared" si="1"/>
        <v/>
      </c>
      <c r="W30" s="63"/>
      <c r="X30" s="64"/>
    </row>
    <row r="31" spans="1:24" x14ac:dyDescent="0.15">
      <c r="A31" s="4">
        <f t="shared" si="2"/>
        <v>44191</v>
      </c>
      <c r="B31" s="28"/>
      <c r="C31" s="50"/>
      <c r="D31" s="18"/>
      <c r="E31" s="18"/>
      <c r="F31" s="18"/>
      <c r="G31" s="54"/>
      <c r="H31" s="19"/>
      <c r="I31" s="29" t="str">
        <f t="shared" si="0"/>
        <v/>
      </c>
      <c r="J31" s="63"/>
      <c r="K31" s="64"/>
      <c r="M31" s="6"/>
      <c r="N31" s="4">
        <f t="shared" si="3"/>
        <v>44222</v>
      </c>
      <c r="O31" s="28"/>
      <c r="P31" s="50"/>
      <c r="Q31" s="18"/>
      <c r="R31" s="18"/>
      <c r="S31" s="18"/>
      <c r="T31" s="54"/>
      <c r="U31" s="19"/>
      <c r="V31" s="29" t="str">
        <f t="shared" si="1"/>
        <v/>
      </c>
      <c r="W31" s="63"/>
      <c r="X31" s="64"/>
    </row>
    <row r="32" spans="1:24" x14ac:dyDescent="0.15">
      <c r="A32" s="4">
        <f t="shared" si="2"/>
        <v>44192</v>
      </c>
      <c r="B32" s="28"/>
      <c r="C32" s="50"/>
      <c r="D32" s="18"/>
      <c r="E32" s="18"/>
      <c r="F32" s="18"/>
      <c r="G32" s="54"/>
      <c r="H32" s="19"/>
      <c r="I32" s="29" t="str">
        <f t="shared" si="0"/>
        <v/>
      </c>
      <c r="J32" s="63"/>
      <c r="K32" s="64"/>
      <c r="M32" s="6"/>
      <c r="N32" s="4">
        <f t="shared" si="3"/>
        <v>44223</v>
      </c>
      <c r="O32" s="28"/>
      <c r="P32" s="50"/>
      <c r="Q32" s="18"/>
      <c r="R32" s="18"/>
      <c r="S32" s="18"/>
      <c r="T32" s="54"/>
      <c r="U32" s="19"/>
      <c r="V32" s="29" t="str">
        <f t="shared" si="1"/>
        <v/>
      </c>
      <c r="W32" s="63"/>
      <c r="X32" s="64"/>
    </row>
    <row r="33" spans="1:24" x14ac:dyDescent="0.15">
      <c r="A33" s="4">
        <f t="shared" si="2"/>
        <v>44193</v>
      </c>
      <c r="B33" s="28"/>
      <c r="C33" s="50"/>
      <c r="D33" s="18"/>
      <c r="E33" s="18"/>
      <c r="F33" s="18"/>
      <c r="G33" s="54"/>
      <c r="H33" s="19"/>
      <c r="I33" s="29" t="str">
        <f t="shared" si="0"/>
        <v/>
      </c>
      <c r="J33" s="63"/>
      <c r="K33" s="64"/>
      <c r="M33" s="6"/>
      <c r="N33" s="4">
        <f t="shared" si="3"/>
        <v>44224</v>
      </c>
      <c r="O33" s="28"/>
      <c r="P33" s="50"/>
      <c r="Q33" s="18"/>
      <c r="R33" s="18"/>
      <c r="S33" s="18"/>
      <c r="T33" s="54"/>
      <c r="U33" s="19"/>
      <c r="V33" s="29" t="str">
        <f t="shared" si="1"/>
        <v/>
      </c>
      <c r="W33" s="63"/>
      <c r="X33" s="64"/>
    </row>
    <row r="34" spans="1:24" x14ac:dyDescent="0.15">
      <c r="A34" s="4">
        <f t="shared" si="2"/>
        <v>44194</v>
      </c>
      <c r="B34" s="28"/>
      <c r="C34" s="50"/>
      <c r="D34" s="18"/>
      <c r="E34" s="18"/>
      <c r="F34" s="18"/>
      <c r="G34" s="54"/>
      <c r="H34" s="19"/>
      <c r="I34" s="29" t="str">
        <f t="shared" si="0"/>
        <v/>
      </c>
      <c r="J34" s="63"/>
      <c r="K34" s="64"/>
      <c r="M34" s="6"/>
      <c r="N34" s="4">
        <f t="shared" si="3"/>
        <v>44225</v>
      </c>
      <c r="O34" s="28"/>
      <c r="P34" s="50"/>
      <c r="Q34" s="18"/>
      <c r="R34" s="18"/>
      <c r="S34" s="18"/>
      <c r="T34" s="54"/>
      <c r="U34" s="19"/>
      <c r="V34" s="29" t="str">
        <f t="shared" si="1"/>
        <v/>
      </c>
      <c r="W34" s="63"/>
      <c r="X34" s="64"/>
    </row>
    <row r="35" spans="1:24" x14ac:dyDescent="0.15">
      <c r="A35" s="4">
        <f t="shared" si="2"/>
        <v>44195</v>
      </c>
      <c r="B35" s="28"/>
      <c r="C35" s="50"/>
      <c r="D35" s="18"/>
      <c r="E35" s="18"/>
      <c r="F35" s="18"/>
      <c r="G35" s="54"/>
      <c r="H35" s="19"/>
      <c r="I35" s="29" t="str">
        <f t="shared" si="0"/>
        <v/>
      </c>
      <c r="J35" s="63"/>
      <c r="K35" s="64"/>
      <c r="M35" s="6"/>
      <c r="N35" s="4">
        <f t="shared" si="3"/>
        <v>44226</v>
      </c>
      <c r="O35" s="28"/>
      <c r="P35" s="50"/>
      <c r="Q35" s="18"/>
      <c r="R35" s="18"/>
      <c r="S35" s="18"/>
      <c r="T35" s="54"/>
      <c r="U35" s="19"/>
      <c r="V35" s="29" t="str">
        <f t="shared" si="1"/>
        <v/>
      </c>
      <c r="W35" s="63"/>
      <c r="X35" s="64"/>
    </row>
    <row r="36" spans="1:24" ht="14.25" thickBot="1" x14ac:dyDescent="0.2">
      <c r="A36" s="9">
        <f t="shared" si="2"/>
        <v>44196</v>
      </c>
      <c r="B36" s="30"/>
      <c r="C36" s="51"/>
      <c r="D36" s="20"/>
      <c r="E36" s="20"/>
      <c r="F36" s="20"/>
      <c r="G36" s="55"/>
      <c r="H36" s="21"/>
      <c r="I36" s="31" t="str">
        <f t="shared" si="0"/>
        <v/>
      </c>
      <c r="J36" s="65"/>
      <c r="K36" s="66"/>
      <c r="M36" s="6"/>
      <c r="N36" s="9">
        <f t="shared" si="3"/>
        <v>44227</v>
      </c>
      <c r="O36" s="30"/>
      <c r="P36" s="51"/>
      <c r="Q36" s="20"/>
      <c r="R36" s="20"/>
      <c r="S36" s="20"/>
      <c r="T36" s="55"/>
      <c r="U36" s="21"/>
      <c r="V36" s="31" t="str">
        <f t="shared" si="1"/>
        <v/>
      </c>
      <c r="W36" s="65"/>
      <c r="X36" s="66"/>
    </row>
    <row r="37" spans="1:24" ht="14.25" thickBot="1" x14ac:dyDescent="0.2">
      <c r="A37" s="5" t="s">
        <v>13</v>
      </c>
      <c r="B37" s="32" t="str">
        <f t="shared" ref="B37:H37" si="4">IFERROR(AVERAGE(B6:B36),"")</f>
        <v/>
      </c>
      <c r="C37" s="52" t="str">
        <f t="shared" si="4"/>
        <v/>
      </c>
      <c r="D37" s="24" t="str">
        <f t="shared" si="4"/>
        <v/>
      </c>
      <c r="E37" s="24" t="str">
        <f t="shared" si="4"/>
        <v/>
      </c>
      <c r="F37" s="24" t="str">
        <f t="shared" si="4"/>
        <v/>
      </c>
      <c r="G37" s="37" t="str">
        <f t="shared" si="4"/>
        <v/>
      </c>
      <c r="H37" s="25" t="str">
        <f t="shared" si="4"/>
        <v/>
      </c>
      <c r="I37" s="33" t="str">
        <f>IFERROR(AVERAGE($B$6:$H$36),"")</f>
        <v/>
      </c>
      <c r="J37" s="67"/>
      <c r="K37" s="68"/>
      <c r="M37" s="6"/>
      <c r="N37" s="5" t="s">
        <v>13</v>
      </c>
      <c r="O37" s="32" t="str">
        <f t="shared" ref="O37:U37" si="5">IFERROR(AVERAGE(O6:O36),"")</f>
        <v/>
      </c>
      <c r="P37" s="52" t="str">
        <f t="shared" si="5"/>
        <v/>
      </c>
      <c r="Q37" s="24" t="str">
        <f t="shared" si="5"/>
        <v/>
      </c>
      <c r="R37" s="24" t="str">
        <f t="shared" si="5"/>
        <v/>
      </c>
      <c r="S37" s="24" t="str">
        <f t="shared" si="5"/>
        <v/>
      </c>
      <c r="T37" s="37" t="str">
        <f t="shared" si="5"/>
        <v/>
      </c>
      <c r="U37" s="25" t="str">
        <f t="shared" si="5"/>
        <v/>
      </c>
      <c r="V37" s="33" t="str">
        <f>IFERROR(AVERAGE($B$6:$H$36),"")</f>
        <v/>
      </c>
      <c r="W37" s="67"/>
      <c r="X37" s="68"/>
    </row>
    <row r="38" spans="1:24" ht="14.25" thickTop="1" x14ac:dyDescent="0.15">
      <c r="A38" s="2"/>
      <c r="B38" s="2"/>
      <c r="C38" s="2"/>
      <c r="D38" s="2"/>
      <c r="E38" s="2"/>
      <c r="F38" s="2"/>
      <c r="G38" s="2"/>
      <c r="H38" s="3"/>
      <c r="I38" s="3"/>
      <c r="J38" s="3"/>
      <c r="K38" s="3"/>
      <c r="L38" s="3"/>
      <c r="M38" s="6"/>
      <c r="N38" s="2"/>
      <c r="O38" s="2"/>
      <c r="P38" s="2"/>
      <c r="Q38" s="2"/>
      <c r="R38" s="2"/>
      <c r="S38" s="2"/>
      <c r="T38" s="2"/>
      <c r="U38" s="3"/>
      <c r="V38" s="3"/>
      <c r="W38" s="3"/>
      <c r="X38" s="3"/>
    </row>
    <row r="39" spans="1:24" x14ac:dyDescent="0.15">
      <c r="A39" s="1" t="s">
        <v>35</v>
      </c>
      <c r="C39" s="22" t="str">
        <f>IFERROR(AVERAGE(B6:B36,D6:D36,F6:F36),"")</f>
        <v/>
      </c>
      <c r="D39" t="s">
        <v>37</v>
      </c>
      <c r="F39" s="34" t="s">
        <v>16</v>
      </c>
      <c r="G39" s="35" t="s">
        <v>1</v>
      </c>
      <c r="H39" s="35" t="s">
        <v>2</v>
      </c>
      <c r="I39" s="35" t="s">
        <v>14</v>
      </c>
      <c r="J39" s="36" t="s">
        <v>15</v>
      </c>
      <c r="K39" s="35" t="s">
        <v>3</v>
      </c>
      <c r="M39" s="6"/>
      <c r="N39" s="1" t="s">
        <v>35</v>
      </c>
      <c r="P39" s="22" t="str">
        <f>IFERROR(AVERAGE(O6:O36,Q6:Q36,S6:S36),"")</f>
        <v/>
      </c>
      <c r="Q39" t="s">
        <v>37</v>
      </c>
      <c r="S39" s="34" t="s">
        <v>16</v>
      </c>
      <c r="T39" s="35" t="s">
        <v>1</v>
      </c>
      <c r="U39" s="35" t="s">
        <v>2</v>
      </c>
      <c r="V39" s="35" t="s">
        <v>14</v>
      </c>
      <c r="W39" s="36" t="s">
        <v>15</v>
      </c>
      <c r="X39" s="35" t="s">
        <v>3</v>
      </c>
    </row>
    <row r="40" spans="1:24" x14ac:dyDescent="0.15">
      <c r="A40" s="1" t="s">
        <v>0</v>
      </c>
      <c r="C40" s="23" t="str">
        <f>IFERROR((C39+46.7)/28.7,"")</f>
        <v/>
      </c>
      <c r="D40" t="s">
        <v>38</v>
      </c>
      <c r="F40" s="35" t="s">
        <v>25</v>
      </c>
      <c r="G40" s="35" t="s">
        <v>4</v>
      </c>
      <c r="H40" s="35" t="s">
        <v>26</v>
      </c>
      <c r="I40" s="35" t="s">
        <v>27</v>
      </c>
      <c r="J40" s="36" t="s">
        <v>28</v>
      </c>
      <c r="K40" s="35" t="s">
        <v>5</v>
      </c>
      <c r="M40" s="6"/>
      <c r="N40" s="1" t="s">
        <v>0</v>
      </c>
      <c r="P40" s="23" t="str">
        <f>IFERROR((P39+46.7)/28.7,"")</f>
        <v/>
      </c>
      <c r="Q40" t="s">
        <v>38</v>
      </c>
      <c r="S40" s="35" t="s">
        <v>25</v>
      </c>
      <c r="T40" s="35" t="s">
        <v>4</v>
      </c>
      <c r="U40" s="35" t="s">
        <v>26</v>
      </c>
      <c r="V40" s="35" t="s">
        <v>27</v>
      </c>
      <c r="W40" s="36" t="s">
        <v>28</v>
      </c>
      <c r="X40" s="35" t="s">
        <v>5</v>
      </c>
    </row>
    <row r="41" spans="1:24" x14ac:dyDescent="0.15">
      <c r="A41" s="1" t="s">
        <v>36</v>
      </c>
      <c r="C41" s="23" t="str">
        <f>IFERROR((C40-1.73)/0.245,"")</f>
        <v/>
      </c>
      <c r="D41" t="s">
        <v>38</v>
      </c>
      <c r="F41" s="35" t="s">
        <v>29</v>
      </c>
      <c r="G41" s="35" t="s">
        <v>7</v>
      </c>
      <c r="H41" s="35" t="s">
        <v>30</v>
      </c>
      <c r="I41" s="35" t="s">
        <v>31</v>
      </c>
      <c r="J41" s="36" t="s">
        <v>32</v>
      </c>
      <c r="K41" s="35" t="s">
        <v>6</v>
      </c>
      <c r="M41" s="6"/>
      <c r="N41" s="1" t="s">
        <v>36</v>
      </c>
      <c r="P41" s="23" t="str">
        <f>IFERROR((P40-1.73)/0.245,"")</f>
        <v/>
      </c>
      <c r="Q41" t="s">
        <v>38</v>
      </c>
      <c r="S41" s="35" t="s">
        <v>29</v>
      </c>
      <c r="T41" s="35" t="s">
        <v>7</v>
      </c>
      <c r="U41" s="35" t="s">
        <v>30</v>
      </c>
      <c r="V41" s="35" t="s">
        <v>31</v>
      </c>
      <c r="W41" s="36" t="s">
        <v>32</v>
      </c>
      <c r="X41" s="35" t="s">
        <v>6</v>
      </c>
    </row>
    <row r="42" spans="1:24" x14ac:dyDescent="0.15">
      <c r="A42" s="10"/>
      <c r="B42" s="10"/>
      <c r="E42" s="10"/>
      <c r="F42" s="10"/>
      <c r="G42" s="10"/>
      <c r="H42" s="7"/>
      <c r="I42" s="7"/>
      <c r="J42" s="12"/>
      <c r="M42" s="6"/>
      <c r="N42" s="10"/>
      <c r="O42" s="10"/>
      <c r="R42" s="10"/>
      <c r="S42" s="10"/>
      <c r="T42" s="10"/>
      <c r="U42" s="12"/>
      <c r="V42" s="12"/>
      <c r="W42" s="12"/>
    </row>
    <row r="43" spans="1:24" x14ac:dyDescent="0.15">
      <c r="B43" s="10" t="s">
        <v>8</v>
      </c>
      <c r="C43" s="10"/>
      <c r="G43" t="s">
        <v>24</v>
      </c>
      <c r="J43" s="12"/>
      <c r="K43" s="12"/>
      <c r="M43" s="6"/>
      <c r="O43" s="10" t="s">
        <v>8</v>
      </c>
      <c r="P43" s="10"/>
      <c r="T43" t="s">
        <v>24</v>
      </c>
      <c r="W43" s="12"/>
      <c r="X43" s="12"/>
    </row>
    <row r="44" spans="1:24" x14ac:dyDescent="0.15">
      <c r="L44" s="3"/>
      <c r="M44" s="6"/>
    </row>
  </sheetData>
  <mergeCells count="70">
    <mergeCell ref="W34:X34"/>
    <mergeCell ref="W35:X35"/>
    <mergeCell ref="W36:X36"/>
    <mergeCell ref="W37:X37"/>
    <mergeCell ref="W29:X29"/>
    <mergeCell ref="W30:X30"/>
    <mergeCell ref="W31:X31"/>
    <mergeCell ref="W32:X32"/>
    <mergeCell ref="W33:X33"/>
    <mergeCell ref="W24:X24"/>
    <mergeCell ref="W25:X25"/>
    <mergeCell ref="W26:X26"/>
    <mergeCell ref="W27:X27"/>
    <mergeCell ref="W28:X28"/>
    <mergeCell ref="W19:X19"/>
    <mergeCell ref="W20:X20"/>
    <mergeCell ref="W21:X21"/>
    <mergeCell ref="W22:X22"/>
    <mergeCell ref="W23:X23"/>
    <mergeCell ref="W14:X14"/>
    <mergeCell ref="W15:X15"/>
    <mergeCell ref="W16:X16"/>
    <mergeCell ref="W17:X17"/>
    <mergeCell ref="W18:X18"/>
    <mergeCell ref="W9:X9"/>
    <mergeCell ref="W10:X10"/>
    <mergeCell ref="W11:X11"/>
    <mergeCell ref="W12:X12"/>
    <mergeCell ref="W13:X13"/>
    <mergeCell ref="W4:X4"/>
    <mergeCell ref="W5:X5"/>
    <mergeCell ref="W6:X6"/>
    <mergeCell ref="W7:X7"/>
    <mergeCell ref="W8:X8"/>
    <mergeCell ref="J36:K36"/>
    <mergeCell ref="J37:K37"/>
    <mergeCell ref="J4:K4"/>
    <mergeCell ref="J5:K5"/>
    <mergeCell ref="J31:K31"/>
    <mergeCell ref="J32:K32"/>
    <mergeCell ref="J33:K33"/>
    <mergeCell ref="J34:K34"/>
    <mergeCell ref="J35:K35"/>
    <mergeCell ref="J26:K26"/>
    <mergeCell ref="J27:K27"/>
    <mergeCell ref="J28:K28"/>
    <mergeCell ref="J29:K29"/>
    <mergeCell ref="J30:K30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11:K11"/>
    <mergeCell ref="J12:K12"/>
    <mergeCell ref="J13:K13"/>
    <mergeCell ref="J14:K14"/>
    <mergeCell ref="J15:K15"/>
    <mergeCell ref="J6:K6"/>
    <mergeCell ref="J7:K7"/>
    <mergeCell ref="J8:K8"/>
    <mergeCell ref="J9:K9"/>
    <mergeCell ref="J10:K10"/>
    <mergeCell ref="N3:O3"/>
    <mergeCell ref="A3:B3"/>
  </mergeCells>
  <phoneticPr fontId="1"/>
  <printOptions horizontalCentered="1" verticalCentered="1"/>
  <pageMargins left="0" right="0" top="0.35433070866141736" bottom="0.35433070866141736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2020年11-12月</vt:lpstr>
    </vt:vector>
  </TitlesOfParts>
  <Company>三菱電機システムサービス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富永　一尚</dc:creator>
  <cp:lastModifiedBy>富永　一尚</cp:lastModifiedBy>
  <cp:lastPrinted>2020-12-23T23:23:38Z</cp:lastPrinted>
  <dcterms:created xsi:type="dcterms:W3CDTF">2017-07-21T01:16:37Z</dcterms:created>
  <dcterms:modified xsi:type="dcterms:W3CDTF">2020-12-24T01:08:17Z</dcterms:modified>
</cp:coreProperties>
</file>